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tsu\Downloads\"/>
    </mc:Choice>
  </mc:AlternateContent>
  <xr:revisionPtr revIDLastSave="0" documentId="13_ncr:1_{03A7D620-35DD-4D51-B67C-2FDB167943B1}" xr6:coauthVersionLast="47" xr6:coauthVersionMax="47" xr10:uidLastSave="{00000000-0000-0000-0000-000000000000}"/>
  <bookViews>
    <workbookView xWindow="6240" yWindow="6240" windowWidth="33675" windowHeight="21240" xr2:uid="{9604A839-5B8E-452E-BA54-EDA7F42D6954}"/>
  </bookViews>
  <sheets>
    <sheet name="在庫明細" sheetId="1" r:id="rId1"/>
  </sheets>
  <definedNames>
    <definedName name="_xlnm._FilterDatabase" localSheetId="0" hidden="1">在庫明細!$A$5:$U$5</definedName>
    <definedName name="_xlnm.Print_Area" localSheetId="0">在庫明細!$A$1:$S$14</definedName>
    <definedName name="_xlnm.Print_Titles" localSheetId="0">在庫明細!$1:$5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S11" i="1"/>
  <c r="I12" i="1"/>
  <c r="S12" i="1"/>
  <c r="I13" i="1"/>
  <c r="S13" i="1"/>
  <c r="S8" i="1"/>
  <c r="S6" i="1"/>
  <c r="S10" i="1"/>
  <c r="S9" i="1"/>
  <c r="S7" i="1"/>
  <c r="I7" i="1"/>
  <c r="I8" i="1"/>
  <c r="I9" i="1"/>
  <c r="I10" i="1"/>
  <c r="I6" i="1"/>
  <c r="S14" i="1" l="1"/>
</calcChain>
</file>

<file path=xl/sharedStrings.xml><?xml version="1.0" encoding="utf-8"?>
<sst xmlns="http://schemas.openxmlformats.org/spreadsheetml/2006/main" count="88" uniqueCount="33">
  <si>
    <t>TOTAL</t>
    <phoneticPr fontId="2"/>
  </si>
  <si>
    <t>【絵型拡大していただければ、デザイン確認できます】</t>
    <rPh sb="1" eb="3">
      <t>エガタ</t>
    </rPh>
    <rPh sb="3" eb="5">
      <t>カクダイ</t>
    </rPh>
    <rPh sb="18" eb="20">
      <t>カクニン</t>
    </rPh>
    <phoneticPr fontId="2"/>
  </si>
  <si>
    <t>日本上代</t>
    <rPh sb="0" eb="4">
      <t>ニホンジョウダイ</t>
    </rPh>
    <phoneticPr fontId="2"/>
  </si>
  <si>
    <t>卸価格</t>
    <rPh sb="0" eb="3">
      <t>オロシカカク</t>
    </rPh>
    <phoneticPr fontId="2"/>
  </si>
  <si>
    <t>掛率</t>
    <rPh sb="0" eb="2">
      <t>カケリツ</t>
    </rPh>
    <phoneticPr fontId="2"/>
  </si>
  <si>
    <t>画像</t>
    <rPh sb="0" eb="2">
      <t>ガゾウ</t>
    </rPh>
    <phoneticPr fontId="2"/>
  </si>
  <si>
    <t>style name</t>
    <phoneticPr fontId="2"/>
  </si>
  <si>
    <t>color</t>
    <phoneticPr fontId="2"/>
  </si>
  <si>
    <t>style description</t>
    <phoneticPr fontId="2"/>
  </si>
  <si>
    <t>product code</t>
    <phoneticPr fontId="2"/>
  </si>
  <si>
    <t>1131270-SSME</t>
  </si>
  <si>
    <t>1019235-SSME</t>
  </si>
  <si>
    <t>1019234-BLK</t>
  </si>
  <si>
    <t>1124051-BLK</t>
  </si>
  <si>
    <t>W HURRICANE XLT2 AMPSOLE</t>
  </si>
  <si>
    <t>W Hurricane XLT2</t>
  </si>
  <si>
    <t>Hurricane Verge Slide</t>
  </si>
  <si>
    <t xml:space="preserve"> Hurricane XLT2</t>
  </si>
  <si>
    <t>ReFlip</t>
  </si>
  <si>
    <t>1136230-BLK</t>
  </si>
  <si>
    <t>WMNS</t>
    <phoneticPr fontId="2"/>
  </si>
  <si>
    <t>MENS</t>
    <phoneticPr fontId="2"/>
  </si>
  <si>
    <t>BLK</t>
    <phoneticPr fontId="2"/>
  </si>
  <si>
    <t>SSME</t>
    <phoneticPr fontId="2"/>
  </si>
  <si>
    <t>-</t>
    <phoneticPr fontId="2"/>
  </si>
  <si>
    <t>TEVA</t>
    <phoneticPr fontId="2"/>
  </si>
  <si>
    <t>1131270-BLK</t>
    <phoneticPr fontId="2"/>
  </si>
  <si>
    <t>1136210-BLK</t>
    <phoneticPr fontId="2"/>
  </si>
  <si>
    <t>1019235-BLK</t>
    <phoneticPr fontId="2"/>
  </si>
  <si>
    <t>US</t>
    <phoneticPr fontId="2"/>
  </si>
  <si>
    <t>CM</t>
    <phoneticPr fontId="2"/>
  </si>
  <si>
    <t>入荷済</t>
    <rPh sb="0" eb="1">
      <t>ニュウカ</t>
    </rPh>
    <rPh sb="1" eb="2">
      <t>スミ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</si>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</sst>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&quot;月&quot;d&quot;日&quot;;@"/>
    <numFmt numFmtId="177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7"/>
      <color rgb="FF000000"/>
      <name val="メイリオ"/>
      <family val="3"/>
      <charset val="128"/>
    </font>
    <font>
      <sz val="5"/>
      <color rgb="FF00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9"/>
      <name val="Univers"/>
      <family val="2"/>
    </font>
    <font>
      <b/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10" fillId="0" borderId="1" xfId="2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11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6" fontId="10" fillId="0" borderId="0" xfId="2" applyFont="1">
      <alignment vertical="center"/>
    </xf>
    <xf numFmtId="6" fontId="10" fillId="0" borderId="0" xfId="2" applyFont="1" applyAlignment="1">
      <alignment vertical="center"/>
    </xf>
    <xf numFmtId="0" fontId="12" fillId="0" borderId="0" xfId="0" applyFont="1">
      <alignment vertical="center"/>
    </xf>
    <xf numFmtId="176" fontId="3" fillId="0" borderId="0" xfId="0" applyNumberFormat="1" applyFont="1">
      <alignment vertical="center"/>
    </xf>
    <xf numFmtId="38" fontId="3" fillId="0" borderId="2" xfId="1" applyFont="1" applyBorder="1" applyAlignment="1">
      <alignment horizontal="center" vertical="center"/>
    </xf>
    <xf numFmtId="177" fontId="3" fillId="0" borderId="0" xfId="3" applyNumberFormat="1" applyFont="1">
      <alignment vertical="center"/>
    </xf>
    <xf numFmtId="177" fontId="3" fillId="0" borderId="2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6" fontId="10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6" fontId="10" fillId="0" borderId="2" xfId="2" applyFont="1" applyFill="1" applyBorder="1" applyAlignment="1">
      <alignment horizontal="center" vertical="top"/>
    </xf>
    <xf numFmtId="177" fontId="3" fillId="0" borderId="2" xfId="3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177" fontId="3" fillId="0" borderId="9" xfId="3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8" xfId="3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6" fontId="3" fillId="0" borderId="4" xfId="2" quotePrefix="1" applyFont="1" applyBorder="1" applyAlignment="1">
      <alignment horizontal="center" vertical="center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4" xfId="4" xr:uid="{47F11240-5787-490B-973D-7DA43000C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85725</xdr:rowOff>
    </xdr:from>
    <xdr:to>
      <xdr:col>0</xdr:col>
      <xdr:colOff>1146228</xdr:colOff>
      <xdr:row>5</xdr:row>
      <xdr:rowOff>655320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CA8AB4-399A-409A-BA1B-CDBE671E8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1274445"/>
          <a:ext cx="1117652" cy="56959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95250</xdr:rowOff>
    </xdr:from>
    <xdr:to>
      <xdr:col>0</xdr:col>
      <xdr:colOff>1174784</xdr:colOff>
      <xdr:row>6</xdr:row>
      <xdr:rowOff>628650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499035-FE8E-4C15-82E6-76D577AB5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895475"/>
          <a:ext cx="1127159" cy="53340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</xdr:row>
      <xdr:rowOff>114300</xdr:rowOff>
    </xdr:from>
    <xdr:to>
      <xdr:col>0</xdr:col>
      <xdr:colOff>1147170</xdr:colOff>
      <xdr:row>7</xdr:row>
      <xdr:rowOff>657225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A790BC-614B-4422-9624-468A46AAB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19050" y="2705100"/>
          <a:ext cx="1128120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133350</xdr:rowOff>
    </xdr:from>
    <xdr:to>
      <xdr:col>0</xdr:col>
      <xdr:colOff>1152525</xdr:colOff>
      <xdr:row>8</xdr:row>
      <xdr:rowOff>708057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C9A89FD-9E6D-4212-9141-5AB78E235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705225"/>
          <a:ext cx="1152525" cy="57470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</xdr:row>
      <xdr:rowOff>95250</xdr:rowOff>
    </xdr:from>
    <xdr:to>
      <xdr:col>0</xdr:col>
      <xdr:colOff>1162050</xdr:colOff>
      <xdr:row>9</xdr:row>
      <xdr:rowOff>658707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27E89FC-17DE-4B8E-881C-DDAEDFDAD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2" r="-4876"/>
        <a:stretch/>
      </xdr:blipFill>
      <xdr:spPr bwMode="auto">
        <a:xfrm>
          <a:off x="9525" y="4457700"/>
          <a:ext cx="1152525" cy="563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38101</xdr:colOff>
      <xdr:row>10</xdr:row>
      <xdr:rowOff>104776</xdr:rowOff>
    </xdr:from>
    <xdr:to>
      <xdr:col>0</xdr:col>
      <xdr:colOff>1143001</xdr:colOff>
      <xdr:row>10</xdr:row>
      <xdr:rowOff>630088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3E155CC-3D92-4988-BFC1-761A044B3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1" y="5257801"/>
          <a:ext cx="1104900" cy="5253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114301</xdr:rowOff>
    </xdr:from>
    <xdr:to>
      <xdr:col>0</xdr:col>
      <xdr:colOff>1145518</xdr:colOff>
      <xdr:row>11</xdr:row>
      <xdr:rowOff>609601</xdr:rowOff>
    </xdr:to>
    <xdr:pic>
      <xdr:nvPicPr>
        <xdr:cNvPr id="8" name="図 7" descr="Teva テバ ビーチトングサンダル リフリップ メンズ M REFLIP ブラック 黒 1124051-BLK :teva-1124051:Goods  Lab Plus - 通販 - Yahoo!ショッピング">
          <a:extLst>
            <a:ext uri="{FF2B5EF4-FFF2-40B4-BE49-F238E27FC236}">
              <a16:creationId xmlns:a16="http://schemas.microsoft.com/office/drawing/2014/main" id="{A5378D93-6FC4-420F-A213-9D27198D34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r="-1059"/>
        <a:stretch/>
      </xdr:blipFill>
      <xdr:spPr bwMode="auto">
        <a:xfrm>
          <a:off x="0" y="6057901"/>
          <a:ext cx="1145518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</xdr:colOff>
      <xdr:row>12</xdr:row>
      <xdr:rowOff>118110</xdr:rowOff>
    </xdr:from>
    <xdr:to>
      <xdr:col>0</xdr:col>
      <xdr:colOff>1152438</xdr:colOff>
      <xdr:row>12</xdr:row>
      <xdr:rowOff>661035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8FB3A50-ABF8-4B0D-BDBB-BAECC63D54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2" r="-4876"/>
        <a:stretch/>
      </xdr:blipFill>
      <xdr:spPr bwMode="auto">
        <a:xfrm>
          <a:off x="41910" y="6854190"/>
          <a:ext cx="1110528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DA16-4B05-4756-9445-AA0D4276B2E1}">
  <dimension ref="A1:U14"/>
  <sheetViews>
    <sheetView tabSelected="1" view="pageBreakPreview" zoomScaleNormal="100" zoomScaleSheetLayoutView="100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AB6" sqref="AB6"/>
    </sheetView>
  </sheetViews>
  <sheetFormatPr defaultColWidth="9" defaultRowHeight="16.5" x14ac:dyDescent="0.4"/>
  <cols>
    <col min="1" max="1" width="15.625" style="1" customWidth="1"/>
    <col min="2" max="2" width="17.75" style="1" customWidth="1"/>
    <col min="3" max="3" width="9" style="1" customWidth="1"/>
    <col min="4" max="4" width="28.875" style="2" bestFit="1" customWidth="1"/>
    <col min="5" max="5" width="8.875" style="2" customWidth="1"/>
    <col min="6" max="6" width="9" style="1" customWidth="1"/>
    <col min="7" max="8" width="9" style="23"/>
    <col min="9" max="9" width="9" style="28"/>
    <col min="10" max="18" width="4.875" style="1" customWidth="1"/>
    <col min="19" max="19" width="7.5" style="1" bestFit="1" customWidth="1"/>
    <col min="20" max="16384" width="9" style="1"/>
  </cols>
  <sheetData>
    <row r="1" spans="1:21" ht="40.5" customHeight="1" thickBot="1" x14ac:dyDescent="0.45">
      <c r="A1" s="16" t="s">
        <v>25</v>
      </c>
      <c r="B1" s="16"/>
      <c r="C1" s="18"/>
      <c r="D1" s="17"/>
      <c r="E1" s="17"/>
      <c r="F1" s="38"/>
      <c r="G1" s="58" t="s">
        <v>31</v>
      </c>
      <c r="H1" s="58"/>
      <c r="I1" s="58"/>
      <c r="P1" s="26"/>
      <c r="Q1" s="26"/>
      <c r="R1" s="26"/>
      <c r="S1" s="26"/>
    </row>
    <row r="2" spans="1:21" ht="6" customHeight="1" thickTop="1" x14ac:dyDescent="0.4">
      <c r="A2" s="19"/>
      <c r="B2" s="19"/>
      <c r="J2" s="3"/>
      <c r="K2" s="3"/>
      <c r="L2" s="3"/>
      <c r="M2" s="3"/>
      <c r="N2" s="3"/>
      <c r="O2" s="3"/>
      <c r="P2" s="20"/>
      <c r="Q2" s="20"/>
      <c r="R2" s="20"/>
      <c r="S2" s="20"/>
    </row>
    <row r="3" spans="1:21" ht="15" customHeight="1" x14ac:dyDescent="0.4">
      <c r="A3" s="19"/>
      <c r="B3" s="19"/>
      <c r="I3" s="53" t="s">
        <v>30</v>
      </c>
      <c r="J3" s="54">
        <v>23</v>
      </c>
      <c r="K3" s="54">
        <v>24</v>
      </c>
      <c r="L3" s="54">
        <v>25</v>
      </c>
      <c r="M3" s="54">
        <v>26</v>
      </c>
      <c r="N3" s="54">
        <v>27</v>
      </c>
      <c r="O3" s="54">
        <v>28</v>
      </c>
      <c r="P3" s="54">
        <v>29</v>
      </c>
      <c r="Q3" s="54">
        <v>30</v>
      </c>
      <c r="R3" s="54">
        <v>31</v>
      </c>
      <c r="S3" s="20"/>
    </row>
    <row r="4" spans="1:21" ht="16.5" customHeight="1" x14ac:dyDescent="0.4">
      <c r="A4" s="21" t="s">
        <v>1</v>
      </c>
      <c r="B4" s="21"/>
      <c r="C4" s="25"/>
      <c r="D4" s="1"/>
      <c r="E4" s="1"/>
      <c r="G4" s="24"/>
      <c r="H4" s="24"/>
      <c r="I4" s="55" t="s">
        <v>29</v>
      </c>
      <c r="J4" s="56">
        <v>6</v>
      </c>
      <c r="K4" s="56">
        <v>7</v>
      </c>
      <c r="L4" s="56">
        <v>8</v>
      </c>
      <c r="M4" s="57"/>
      <c r="N4" s="57"/>
      <c r="O4" s="57"/>
      <c r="P4" s="57"/>
      <c r="Q4" s="57"/>
      <c r="R4" s="57"/>
      <c r="S4" s="22"/>
    </row>
    <row r="5" spans="1:21" s="48" customFormat="1" ht="26.45" customHeight="1" x14ac:dyDescent="0.4">
      <c r="A5" s="46" t="s">
        <v>5</v>
      </c>
      <c r="B5" s="46" t="s">
        <v>9</v>
      </c>
      <c r="C5" s="41" t="s">
        <v>7</v>
      </c>
      <c r="D5" s="46" t="s">
        <v>6</v>
      </c>
      <c r="E5" s="49" t="s">
        <v>8</v>
      </c>
      <c r="F5" s="42" t="s">
        <v>2</v>
      </c>
      <c r="G5" s="43" t="s">
        <v>3</v>
      </c>
      <c r="H5" s="43"/>
      <c r="I5" s="44" t="s">
        <v>4</v>
      </c>
      <c r="J5" s="45"/>
      <c r="K5" s="46"/>
      <c r="L5" s="51">
        <v>7</v>
      </c>
      <c r="M5" s="51">
        <v>8</v>
      </c>
      <c r="N5" s="51">
        <v>9</v>
      </c>
      <c r="O5" s="51">
        <v>10</v>
      </c>
      <c r="P5" s="51">
        <v>11</v>
      </c>
      <c r="Q5" s="51">
        <v>12</v>
      </c>
      <c r="R5" s="52">
        <v>13</v>
      </c>
      <c r="S5" s="47" t="s">
        <v>0</v>
      </c>
    </row>
    <row r="6" spans="1:21" s="3" customFormat="1" ht="62.85" customHeight="1" x14ac:dyDescent="0.4">
      <c r="A6" s="4"/>
      <c r="B6" s="35" t="s">
        <v>26</v>
      </c>
      <c r="C6" s="6" t="s">
        <v>22</v>
      </c>
      <c r="D6" s="5" t="s">
        <v>14</v>
      </c>
      <c r="E6" s="39" t="s">
        <v>20</v>
      </c>
      <c r="F6" s="27">
        <v>10800</v>
      </c>
      <c r="G6" s="40">
        <v>6700</v>
      </c>
      <c r="H6" s="40"/>
      <c r="I6" s="29">
        <f>TRUNC(G6/F6,3)</f>
        <v>0.62</v>
      </c>
      <c r="J6" s="30">
        <v>35</v>
      </c>
      <c r="K6" s="6">
        <v>53</v>
      </c>
      <c r="L6" s="6">
        <v>47</v>
      </c>
      <c r="M6" s="6" t="s">
        <v>24</v>
      </c>
      <c r="N6" s="6" t="s">
        <v>24</v>
      </c>
      <c r="O6" s="6" t="s">
        <v>24</v>
      </c>
      <c r="P6" s="6" t="s">
        <v>24</v>
      </c>
      <c r="Q6" s="6" t="s">
        <v>24</v>
      </c>
      <c r="R6" s="36" t="s">
        <v>24</v>
      </c>
      <c r="S6" s="31">
        <f>SUM(J6:R6)</f>
        <v>135</v>
      </c>
    </row>
    <row r="7" spans="1:21" s="3" customFormat="1" ht="62.85" customHeight="1" x14ac:dyDescent="0.4">
      <c r="A7" s="8"/>
      <c r="B7" s="34" t="s">
        <v>10</v>
      </c>
      <c r="C7" s="6" t="s">
        <v>23</v>
      </c>
      <c r="D7" s="5" t="s">
        <v>14</v>
      </c>
      <c r="E7" s="39" t="s">
        <v>20</v>
      </c>
      <c r="F7" s="27">
        <v>10800</v>
      </c>
      <c r="G7" s="40">
        <v>6700</v>
      </c>
      <c r="H7" s="40"/>
      <c r="I7" s="29">
        <f t="shared" ref="I7:I13" si="0">TRUNC(G7/F7,3)</f>
        <v>0.62</v>
      </c>
      <c r="J7" s="30">
        <v>28</v>
      </c>
      <c r="K7" s="6">
        <v>27</v>
      </c>
      <c r="L7" s="6">
        <v>36</v>
      </c>
      <c r="M7" s="6" t="s">
        <v>24</v>
      </c>
      <c r="N7" s="6" t="s">
        <v>24</v>
      </c>
      <c r="O7" s="6" t="s">
        <v>24</v>
      </c>
      <c r="P7" s="6" t="s">
        <v>24</v>
      </c>
      <c r="Q7" s="6" t="s">
        <v>24</v>
      </c>
      <c r="R7" s="36" t="s">
        <v>24</v>
      </c>
      <c r="S7" s="31">
        <f>SUM(J7:P7)</f>
        <v>91</v>
      </c>
      <c r="T7" s="7"/>
      <c r="U7" s="7"/>
    </row>
    <row r="8" spans="1:21" s="3" customFormat="1" ht="62.85" customHeight="1" x14ac:dyDescent="0.4">
      <c r="A8" s="8"/>
      <c r="B8" s="34" t="s">
        <v>28</v>
      </c>
      <c r="C8" s="6" t="s">
        <v>22</v>
      </c>
      <c r="D8" s="5" t="s">
        <v>15</v>
      </c>
      <c r="E8" s="39" t="s">
        <v>20</v>
      </c>
      <c r="F8" s="27">
        <v>9800</v>
      </c>
      <c r="G8" s="40">
        <v>6100</v>
      </c>
      <c r="H8" s="40"/>
      <c r="I8" s="29">
        <f t="shared" si="0"/>
        <v>0.622</v>
      </c>
      <c r="J8" s="30">
        <v>48</v>
      </c>
      <c r="K8" s="6">
        <v>73</v>
      </c>
      <c r="L8" s="6">
        <v>65</v>
      </c>
      <c r="M8" s="6" t="s">
        <v>24</v>
      </c>
      <c r="N8" s="6" t="s">
        <v>24</v>
      </c>
      <c r="O8" s="6" t="s">
        <v>24</v>
      </c>
      <c r="P8" s="6" t="s">
        <v>24</v>
      </c>
      <c r="Q8" s="6" t="s">
        <v>24</v>
      </c>
      <c r="R8" s="36" t="s">
        <v>24</v>
      </c>
      <c r="S8" s="31">
        <f>SUM(J8:R8)</f>
        <v>186</v>
      </c>
    </row>
    <row r="9" spans="1:21" s="3" customFormat="1" ht="62.85" customHeight="1" x14ac:dyDescent="0.4">
      <c r="A9" s="4"/>
      <c r="B9" s="35" t="s">
        <v>11</v>
      </c>
      <c r="C9" s="6" t="s">
        <v>23</v>
      </c>
      <c r="D9" s="5" t="s">
        <v>15</v>
      </c>
      <c r="E9" s="39" t="s">
        <v>20</v>
      </c>
      <c r="F9" s="27">
        <v>9800</v>
      </c>
      <c r="G9" s="40">
        <v>6100</v>
      </c>
      <c r="H9" s="40"/>
      <c r="I9" s="29">
        <f t="shared" si="0"/>
        <v>0.622</v>
      </c>
      <c r="J9" s="30">
        <v>33</v>
      </c>
      <c r="K9" s="6">
        <v>40</v>
      </c>
      <c r="L9" s="6">
        <v>42</v>
      </c>
      <c r="M9" s="6" t="s">
        <v>24</v>
      </c>
      <c r="N9" s="6" t="s">
        <v>24</v>
      </c>
      <c r="O9" s="6" t="s">
        <v>24</v>
      </c>
      <c r="P9" s="6" t="s">
        <v>24</v>
      </c>
      <c r="Q9" s="6" t="s">
        <v>24</v>
      </c>
      <c r="R9" s="36" t="s">
        <v>24</v>
      </c>
      <c r="S9" s="31">
        <f>SUM(J9:P9)</f>
        <v>115</v>
      </c>
    </row>
    <row r="10" spans="1:21" s="3" customFormat="1" ht="62.85" customHeight="1" x14ac:dyDescent="0.4">
      <c r="A10" s="4"/>
      <c r="B10" s="35" t="s">
        <v>27</v>
      </c>
      <c r="C10" s="6" t="s">
        <v>22</v>
      </c>
      <c r="D10" s="5" t="s">
        <v>16</v>
      </c>
      <c r="E10" s="39" t="s">
        <v>20</v>
      </c>
      <c r="F10" s="27">
        <v>9800</v>
      </c>
      <c r="G10" s="40">
        <v>6400</v>
      </c>
      <c r="H10" s="40"/>
      <c r="I10" s="29">
        <f t="shared" si="0"/>
        <v>0.65300000000000002</v>
      </c>
      <c r="J10" s="30">
        <v>42</v>
      </c>
      <c r="K10" s="6">
        <v>28</v>
      </c>
      <c r="L10" s="6">
        <v>3</v>
      </c>
      <c r="M10" s="6" t="s">
        <v>24</v>
      </c>
      <c r="N10" s="6" t="s">
        <v>24</v>
      </c>
      <c r="O10" s="6" t="s">
        <v>24</v>
      </c>
      <c r="P10" s="6" t="s">
        <v>24</v>
      </c>
      <c r="Q10" s="6" t="s">
        <v>24</v>
      </c>
      <c r="R10" s="36" t="s">
        <v>24</v>
      </c>
      <c r="S10" s="31">
        <f>SUM(J10:P10)</f>
        <v>73</v>
      </c>
      <c r="T10" s="7"/>
    </row>
    <row r="11" spans="1:21" s="3" customFormat="1" ht="62.85" customHeight="1" x14ac:dyDescent="0.4">
      <c r="A11" s="9"/>
      <c r="B11" s="34" t="s">
        <v>12</v>
      </c>
      <c r="C11" s="6" t="s">
        <v>22</v>
      </c>
      <c r="D11" s="5" t="s">
        <v>17</v>
      </c>
      <c r="E11" s="50" t="s">
        <v>21</v>
      </c>
      <c r="F11" s="27">
        <v>9800</v>
      </c>
      <c r="G11" s="40">
        <v>6100</v>
      </c>
      <c r="H11" s="40"/>
      <c r="I11" s="29">
        <f t="shared" si="0"/>
        <v>0.622</v>
      </c>
      <c r="J11" s="30" t="s">
        <v>32</v>
      </c>
      <c r="K11" s="6" t="s">
        <v>24</v>
      </c>
      <c r="L11" s="6">
        <v>46</v>
      </c>
      <c r="M11" s="6">
        <v>95</v>
      </c>
      <c r="N11" s="6">
        <v>94</v>
      </c>
      <c r="O11" s="6">
        <v>23</v>
      </c>
      <c r="P11" s="6">
        <v>8</v>
      </c>
      <c r="Q11" s="6">
        <v>11</v>
      </c>
      <c r="R11" s="36">
        <v>10</v>
      </c>
      <c r="S11" s="31">
        <f>SUM(J11:R11)</f>
        <v>287</v>
      </c>
      <c r="T11" s="7"/>
    </row>
    <row r="12" spans="1:21" s="3" customFormat="1" ht="62.85" customHeight="1" x14ac:dyDescent="0.4">
      <c r="A12" s="8"/>
      <c r="B12" s="34" t="s">
        <v>13</v>
      </c>
      <c r="C12" s="6" t="s">
        <v>22</v>
      </c>
      <c r="D12" s="5" t="s">
        <v>18</v>
      </c>
      <c r="E12" s="50" t="s">
        <v>21</v>
      </c>
      <c r="F12" s="27">
        <v>5800</v>
      </c>
      <c r="G12" s="40">
        <v>3700</v>
      </c>
      <c r="H12" s="40"/>
      <c r="I12" s="29">
        <f t="shared" si="0"/>
        <v>0.63700000000000001</v>
      </c>
      <c r="J12" s="30" t="s">
        <v>24</v>
      </c>
      <c r="K12" s="6" t="s">
        <v>24</v>
      </c>
      <c r="L12" s="6">
        <v>20</v>
      </c>
      <c r="M12" s="6">
        <v>80</v>
      </c>
      <c r="N12" s="6">
        <v>80</v>
      </c>
      <c r="O12" s="6">
        <v>12</v>
      </c>
      <c r="P12" s="6" t="s">
        <v>24</v>
      </c>
      <c r="Q12" s="6" t="s">
        <v>24</v>
      </c>
      <c r="R12" s="36" t="s">
        <v>24</v>
      </c>
      <c r="S12" s="31">
        <f>SUM(J12:P12)</f>
        <v>192</v>
      </c>
    </row>
    <row r="13" spans="1:21" s="3" customFormat="1" ht="62.85" customHeight="1" x14ac:dyDescent="0.4">
      <c r="A13" s="8"/>
      <c r="B13" s="34" t="s">
        <v>19</v>
      </c>
      <c r="C13" s="6" t="s">
        <v>22</v>
      </c>
      <c r="D13" s="5" t="s">
        <v>16</v>
      </c>
      <c r="E13" s="50" t="s">
        <v>21</v>
      </c>
      <c r="F13" s="27">
        <v>9800</v>
      </c>
      <c r="G13" s="40">
        <v>6400</v>
      </c>
      <c r="H13" s="40"/>
      <c r="I13" s="29">
        <f t="shared" si="0"/>
        <v>0.65300000000000002</v>
      </c>
      <c r="J13" s="30" t="s">
        <v>24</v>
      </c>
      <c r="K13" s="6" t="s">
        <v>24</v>
      </c>
      <c r="L13" s="6">
        <v>32</v>
      </c>
      <c r="M13" s="6">
        <v>31</v>
      </c>
      <c r="N13" s="6">
        <v>25</v>
      </c>
      <c r="O13" s="6">
        <v>26</v>
      </c>
      <c r="P13" s="6" t="s">
        <v>24</v>
      </c>
      <c r="Q13" s="6" t="s">
        <v>24</v>
      </c>
      <c r="R13" s="36" t="s">
        <v>24</v>
      </c>
      <c r="S13" s="31">
        <f>SUM(J13:R13)</f>
        <v>114</v>
      </c>
    </row>
    <row r="14" spans="1:21" s="14" customFormat="1" x14ac:dyDescent="0.4">
      <c r="A14" s="10"/>
      <c r="B14" s="10"/>
      <c r="C14" s="12"/>
      <c r="D14" s="11"/>
      <c r="E14" s="11"/>
      <c r="F14" s="12"/>
      <c r="G14" s="15"/>
      <c r="H14" s="40"/>
      <c r="I14" s="29"/>
      <c r="J14" s="32"/>
      <c r="K14" s="13"/>
      <c r="L14" s="13"/>
      <c r="M14" s="13"/>
      <c r="N14" s="13"/>
      <c r="O14" s="13"/>
      <c r="P14" s="13"/>
      <c r="Q14" s="13"/>
      <c r="R14" s="37"/>
      <c r="S14" s="33">
        <f>SUM(S6:S13)</f>
        <v>1193</v>
      </c>
    </row>
  </sheetData>
  <autoFilter ref="A5:U5" xr:uid="{E8EEDA16-4B05-4756-9445-AA0D4276B2E1}"/>
  <mergeCells count="1">
    <mergeCell ref="G1:I1"/>
  </mergeCells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horizontalDpi="200" verticalDpi="200" r:id="rId1"/>
  <headerFooter>
    <oddFooter>&amp;R&amp;P/&amp;N</oddFooter>
  </headerFooter>
  <rowBreaks count="1" manualBreakCount="1">
    <brk id="1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在庫明細</vt:lpstr>
      <vt:lpstr>在庫明細!Print_Area</vt:lpstr>
      <vt:lpstr>在庫明細!Print_Titles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F4-USER01</dc:creator>
  <cp:lastModifiedBy>崇 松葉</cp:lastModifiedBy>
  <cp:lastPrinted>2024-05-31T00:28:48Z</cp:lastPrinted>
  <dcterms:created xsi:type="dcterms:W3CDTF">2021-04-01T09:49:34Z</dcterms:created>
  <dcterms:modified xsi:type="dcterms:W3CDTF">2024-06-10T13:14:36Z</dcterms:modified>
</cp:coreProperties>
</file>